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drawings/drawing4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entrolaboral-my.sharepoint.com/personal/karen_lopez_centrolaboral_gob_mx/Documents/Datos personales/"/>
    </mc:Choice>
  </mc:AlternateContent>
  <xr:revisionPtr revIDLastSave="198" documentId="8_{43A28C16-D23E-4D88-AAF2-3262CC7FF956}" xr6:coauthVersionLast="47" xr6:coauthVersionMax="47" xr10:uidLastSave="{F02C79EB-A85B-418F-B2A4-ED5E880C2C64}"/>
  <bookViews>
    <workbookView xWindow="-120" yWindow="-120" windowWidth="29040" windowHeight="15720" tabRatio="593" activeTab="3" xr2:uid="{8F330D09-A690-4E87-B936-43186A553023}"/>
  </bookViews>
  <sheets>
    <sheet name="Acceso" sheetId="1" r:id="rId1"/>
    <sheet name="Rectificación" sheetId="2" r:id="rId2"/>
    <sheet name="Cancelación" sheetId="3" r:id="rId3"/>
    <sheet name="Oposición" sheetId="4" r:id="rId4"/>
  </sheets>
  <definedNames>
    <definedName name="_xlnm.Print_Area" localSheetId="0">Acceso!$A$1:$H$15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4" i="4" l="1"/>
  <c r="R13" i="4"/>
  <c r="R12" i="4"/>
  <c r="N14" i="4"/>
  <c r="N13" i="4"/>
  <c r="N12" i="4"/>
  <c r="J12" i="4"/>
  <c r="J13" i="4"/>
  <c r="J14" i="4"/>
  <c r="F12" i="4"/>
  <c r="B12" i="4" s="1"/>
  <c r="F13" i="4"/>
  <c r="B13" i="4" s="1"/>
  <c r="F14" i="4"/>
  <c r="B14" i="4" s="1"/>
  <c r="R14" i="3"/>
  <c r="R13" i="3"/>
  <c r="R12" i="3"/>
  <c r="N14" i="3"/>
  <c r="N13" i="3"/>
  <c r="N12" i="3"/>
  <c r="J12" i="3"/>
  <c r="J13" i="3"/>
  <c r="J14" i="3"/>
  <c r="F12" i="3"/>
  <c r="B12" i="3" s="1"/>
  <c r="F13" i="3"/>
  <c r="B13" i="3" s="1"/>
  <c r="F14" i="3"/>
  <c r="B14" i="3" s="1"/>
  <c r="R14" i="2"/>
  <c r="R13" i="2"/>
  <c r="R12" i="2"/>
  <c r="N14" i="2"/>
  <c r="N13" i="2"/>
  <c r="N12" i="2"/>
  <c r="J12" i="2"/>
  <c r="J13" i="2"/>
  <c r="J14" i="2"/>
  <c r="F12" i="2"/>
  <c r="F13" i="2"/>
  <c r="F14" i="2"/>
  <c r="R14" i="1"/>
  <c r="R13" i="1"/>
  <c r="R12" i="1"/>
  <c r="N14" i="1"/>
  <c r="N13" i="1"/>
  <c r="N12" i="1"/>
  <c r="J12" i="1"/>
  <c r="J13" i="1"/>
  <c r="J14" i="1"/>
  <c r="F12" i="1"/>
  <c r="B12" i="1" s="1"/>
  <c r="F13" i="1"/>
  <c r="B13" i="1" s="1"/>
  <c r="F14" i="1"/>
  <c r="B14" i="1" s="1"/>
  <c r="B13" i="2"/>
  <c r="B12" i="2"/>
  <c r="B14" i="2" l="1"/>
</calcChain>
</file>

<file path=xl/sharedStrings.xml><?xml version="1.0" encoding="utf-8"?>
<sst xmlns="http://schemas.openxmlformats.org/spreadsheetml/2006/main" count="128" uniqueCount="36">
  <si>
    <t>Enero</t>
  </si>
  <si>
    <t>Marzo</t>
  </si>
  <si>
    <t>Abril</t>
  </si>
  <si>
    <t>Mayo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</si>
  <si>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</si>
  <si>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</si>
  <si>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</si>
  <si>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r>
      <t xml:space="preserve">Solicitudes para el ejercicio del derecho de </t>
    </r>
    <r>
      <rPr>
        <b/>
        <sz val="11"/>
        <color theme="1"/>
        <rFont val="Arial"/>
        <family val="2"/>
      </rPr>
      <t>Acceso</t>
    </r>
    <r>
      <rPr>
        <sz val="11"/>
        <color theme="1"/>
        <rFont val="Arial"/>
        <family val="2"/>
      </rPr>
      <t xml:space="preserve"> a datos personales recibidas por el sujeto obligado</t>
    </r>
  </si>
  <si>
    <t>Total</t>
  </si>
  <si>
    <t>Febrero</t>
  </si>
  <si>
    <t>Junio</t>
  </si>
  <si>
    <t>TIPO DE DERECHO: ACCESO</t>
  </si>
  <si>
    <t xml:space="preserve">Julio </t>
  </si>
  <si>
    <t xml:space="preserve">Agosto </t>
  </si>
  <si>
    <t>Septiembre</t>
  </si>
  <si>
    <t>Coordinación General de Asuntos Jurídicos</t>
  </si>
  <si>
    <t>Unidad de Transparencia</t>
  </si>
  <si>
    <t>Solicitudes de ejercicio de derechos ARCO CFCRL</t>
  </si>
  <si>
    <t>TIPO DE DERECHO: RECTIFICACIÓN</t>
  </si>
  <si>
    <t>TIPO DE DERECHO: CANCELACIÓN</t>
  </si>
  <si>
    <t>TIPO DE DERECHO: OPOSICIÓN</t>
  </si>
  <si>
    <t>INFORMACIÓN PUBLICADA CONFORME A LA METODOLOGÍA, CRITERIOS, FORMATOS E INDICADORES EN MATERIA DE EVALUACIÓN DEL DESEMPEÑO DE LOS RESPONSABLES RESPECTO AL CUMPLIMIENTO DE LA LEY GENERAL DE PROTECCIÓN DE DATOS PERSONALES EN POSESIÓN DE SUJETOS OBLIGADOS Y DEMÁS DISPOSICIONES QUE RESULTEN APLICABLES EN LA MATERIA.</t>
  </si>
  <si>
    <r>
      <rPr>
        <b/>
        <sz val="9"/>
        <color theme="1"/>
        <rFont val="Montserrat"/>
      </rPr>
      <t xml:space="preserve">Periodo de actualización: </t>
    </r>
    <r>
      <rPr>
        <sz val="9"/>
        <color theme="1"/>
        <rFont val="Montserrat"/>
      </rPr>
      <t>Trimestral.</t>
    </r>
  </si>
  <si>
    <r>
      <rPr>
        <b/>
        <sz val="9"/>
        <color theme="1"/>
        <rFont val="Montserrat"/>
      </rPr>
      <t xml:space="preserve">Conservación: </t>
    </r>
    <r>
      <rPr>
        <sz val="9"/>
        <color theme="1"/>
        <rFont val="Montserrat"/>
      </rPr>
      <t>Se debe conservar la información vigente</t>
    </r>
  </si>
  <si>
    <t>Octubre</t>
  </si>
  <si>
    <t>Noviembre</t>
  </si>
  <si>
    <t>Diciembre</t>
  </si>
  <si>
    <t>Primer Trimestre 2023</t>
  </si>
  <si>
    <t>Subtotal 
1erTrim2023</t>
  </si>
  <si>
    <t>Segundo Trimestre 2023</t>
  </si>
  <si>
    <t>Tercer Trimestre 2023</t>
  </si>
  <si>
    <t>Cuarto Trimestre 2023</t>
  </si>
  <si>
    <t>Subtotal 
3erTrim2023</t>
  </si>
  <si>
    <t>Subtotal 
2oTrim2023</t>
  </si>
  <si>
    <t>Subtotal 
4to Trim2023</t>
  </si>
  <si>
    <t>Subtotal 
4to  Trim2023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</si>
</sst>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sz val="11"/>
      <color theme="0"/>
      <name val="Arial"/>
      <family val="2"/>
    </font>
    <font>
      <b/>
      <sz val="10"/>
      <color rgb="FF000000"/>
      <name val="Montserrat"/>
    </font>
    <font>
      <sz val="10"/>
      <color rgb="FF000000"/>
      <name val="Montserrat"/>
    </font>
    <font>
      <sz val="10"/>
      <name val="Montserrat"/>
    </font>
    <font>
      <b/>
      <sz val="14"/>
      <color rgb="FF1D4322"/>
      <name val="Montserrat"/>
    </font>
    <font>
      <b/>
      <sz val="11"/>
      <color rgb="FF1D4322"/>
      <name val="Montserrat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Montserrat"/>
    </font>
    <font>
      <sz val="10"/>
      <color theme="1"/>
      <name val="Montserrat"/>
    </font>
    <font>
      <sz val="9"/>
      <color theme="1"/>
      <name val="Montserrat"/>
    </font>
    <font>
      <b/>
      <sz val="9"/>
      <color theme="1"/>
      <name val="Montserrat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F2B0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40">
    <xf numFmtId="0" fontId="0" fillId="0" borderId="0" xfId="0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6" fillId="2" borderId="0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2" fillId="6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6" fillId="5" borderId="0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</cellXfs>
  <cellStyles count="2">
    <cellStyle name="Énfasis1" xfId="1" builtinId="29"/>
    <cellStyle name="Normal" xfId="0" builtinId="0"/>
  </cellStyles>
  <dxfs count="97"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  <fill>
        <patternFill patternType="solid">
          <fgColor indexed="64"/>
          <bgColor theme="9" tint="-0.49998474074526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left style="medium">
          <color indexed="64"/>
        </lef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 xr9:uid="{30C89298-8274-4CDB-8B87-B3A7A37A0356}">
      <tableStyleElement type="wholeTable" dxfId="96"/>
    </tableStyle>
  </tableStyles>
  <colors>
    <mruColors>
      <color rgb="FFFB2121"/>
      <color rgb="FFED644D"/>
      <color rgb="FFF89074"/>
      <color rgb="FFE20404"/>
      <color rgb="FF2C0A0A"/>
      <color rgb="FFFF3E11"/>
      <color rgb="FF0F2B0B"/>
      <color rgb="FF1B4C14"/>
      <color rgb="FF99CC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152400</xdr:rowOff>
    </xdr:from>
    <xdr:to>
      <xdr:col>1</xdr:col>
      <xdr:colOff>290219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44EA3F-C87E-FF61-B023-398552E72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2900"/>
          <a:ext cx="381446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152400</xdr:rowOff>
    </xdr:from>
    <xdr:to>
      <xdr:col>1</xdr:col>
      <xdr:colOff>290219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BAECE9-BC36-416F-9C2E-9A5D8356B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2900"/>
          <a:ext cx="3814469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152400</xdr:rowOff>
    </xdr:from>
    <xdr:to>
      <xdr:col>1</xdr:col>
      <xdr:colOff>290219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ACC5E3-A4E4-48DC-93F9-A683A261C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2900"/>
          <a:ext cx="381446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152400</xdr:rowOff>
    </xdr:from>
    <xdr:to>
      <xdr:col>1</xdr:col>
      <xdr:colOff>290219</xdr:colOff>
      <xdr:row>6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B9DA8B2-FE36-485B-A653-EC022760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2900"/>
          <a:ext cx="3814469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03CB2B-9BBE-4A9D-80ED-9EFFE5BAC72B}" name="Tabla2" displayName="Tabla2" ref="A11:J14" totalsRowShown="0" headerRowDxfId="95" dataDxfId="94">
  <tableColumns count="10">
    <tableColumn id="1" xr3:uid="{57DE98E1-91B4-47B1-9B15-2134983185E0}" name="Solicitudes para el ejercicio del derecho de Acceso a datos personales recibidas por el sujeto obligado" dataDxfId="93"/>
    <tableColumn id="2" xr3:uid="{EB2887F6-85CD-453B-97BC-6F91EC1276A0}" name="Total" dataDxfId="8" dataCellStyle="Énfasis1">
      <calculatedColumnFormula>SUM(Tabla2[[#This Row],[Subtotal 
1erTrim2023]],Tabla2[[#This Row],[Subtotal 
2oTrim2023]],N12,R12,)</calculatedColumnFormula>
    </tableColumn>
    <tableColumn id="3" xr3:uid="{954ACCE0-E099-437E-990D-A910D317EF89}" name="Enero" dataDxfId="92"/>
    <tableColumn id="4" xr3:uid="{D2C66AAB-FF48-4A67-98E6-5743A417B8E3}" name="Febrero" dataDxfId="91"/>
    <tableColumn id="5" xr3:uid="{C94BB6C2-A840-479C-AC74-DF2CCDB2508E}" name="Marzo" dataDxfId="90"/>
    <tableColumn id="10" xr3:uid="{58B51FC2-8B93-4AA6-8EDE-714CD3C8FCDF}" name="Subtotal _x000a_1erTrim2023" dataDxfId="10">
      <calculatedColumnFormula>SUM(Tabla2[[#This Row],[Enero]:[Marzo]])</calculatedColumnFormula>
    </tableColumn>
    <tableColumn id="6" xr3:uid="{8C3FC462-16A0-4DF3-87BA-35A5B11CC2D7}" name="Abril" dataDxfId="89"/>
    <tableColumn id="7" xr3:uid="{86B1F2FC-C06B-4BAC-AEEB-53C4F40CDADE}" name="Mayo" dataDxfId="88"/>
    <tableColumn id="8" xr3:uid="{5528899D-D5E9-4738-98A3-8D1212DF1037}" name="Junio" dataDxfId="87"/>
    <tableColumn id="11" xr3:uid="{95BA371C-CF77-42C8-A3A6-C453F6DDEAFD}" name="Subtotal _x000a_2oTrim2023" dataDxfId="9">
      <calculatedColumnFormula>SUM(Tabla2[[#This Row],[Abril]:[Junio]])</calculatedColumn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0563C3-A045-4BAD-99B4-590DD7BD7D7E}" name="Tabla28" displayName="Tabla28" ref="A11:J14" totalsRowShown="0" headerRowDxfId="33" dataDxfId="32">
  <tableColumns count="10">
    <tableColumn id="1" xr3:uid="{37ED137E-4382-4F87-A2E9-6B6D308FCEFB}" name="Solicitudes para el ejercicio del derecho de Acceso a datos personales recibidas por el sujeto obligado" dataDxfId="31"/>
    <tableColumn id="2" xr3:uid="{98401D33-899C-4968-BFA2-023A7216371E}" name="Total" dataDxfId="0" dataCellStyle="Énfasis1">
      <calculatedColumnFormula>SUM(Tabla28[[#This Row],[Subtotal 
1erTrim2023]],Tabla28[[#This Row],[Subtotal 
2oTrim2023]],N12,R12)</calculatedColumnFormula>
    </tableColumn>
    <tableColumn id="3" xr3:uid="{059C5C1F-5F87-4B0A-9039-ACFD15B1FD06}" name="Enero" dataDxfId="30"/>
    <tableColumn id="4" xr3:uid="{50854AF6-B9DD-47F4-A8A9-BF2CF748750A}" name="Febrero" dataDxfId="29"/>
    <tableColumn id="5" xr3:uid="{89BCA004-52CD-4AFE-B841-6DE5DED31FC4}" name="Marzo" dataDxfId="28"/>
    <tableColumn id="10" xr3:uid="{D5136D71-0531-4049-BB74-492DAE8BD89C}" name="Subtotal _x000a_1erTrim2023" dataDxfId="2">
      <calculatedColumnFormula>SUM(Tabla28[[#This Row],[Enero]:[Marzo]])</calculatedColumnFormula>
    </tableColumn>
    <tableColumn id="6" xr3:uid="{B3EC83A9-6317-45EE-8775-2F95251D9EA4}" name="Abril" dataDxfId="27"/>
    <tableColumn id="7" xr3:uid="{62E05086-831D-4411-ADA1-215F8E5DE47F}" name="Mayo" dataDxfId="26"/>
    <tableColumn id="8" xr3:uid="{2B110463-5583-45A2-B338-BAC6F97C8F3F}" name="Junio" dataDxfId="25"/>
    <tableColumn id="11" xr3:uid="{BC5EC9EB-63BC-48B9-955A-960B1A06A6DF}" name="Subtotal _x000a_2oTrim2023" dataDxfId="1">
      <calculatedColumnFormula>SUM(Tabla28[[#This Row],[Abril]:[Junio]])</calculatedColumnFormula>
    </tableColumn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1A77DF1-C5F6-4BB9-93CB-9EAA8C495D5F}" name="Tabla19" displayName="Tabla19" ref="K11:M14" totalsRowShown="0" headerRowDxfId="24" dataDxfId="23" tableBorderDxfId="22">
  <autoFilter ref="K11:M14" xr:uid="{B1A77DF1-C5F6-4BB9-93CB-9EAA8C495D5F}"/>
  <tableColumns count="3">
    <tableColumn id="1" xr3:uid="{E3F2395C-0C03-47FA-B1B7-BD1D9E1839E1}" name="Julio " dataDxfId="21"/>
    <tableColumn id="2" xr3:uid="{1F1A7A35-97B1-4209-950B-10A7D8773289}" name="Agosto " dataDxfId="20"/>
    <tableColumn id="3" xr3:uid="{BA0A885F-EE23-49AB-8197-BF36D2595A9A}" name="Septiembre" dataDxfId="19"/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8712AB2-C202-46CC-A410-A1787D17D69E}" name="Tabla1101114" displayName="Tabla1101114" ref="O11:Q14" totalsRowShown="0" headerRowDxfId="18" dataDxfId="17" tableBorderDxfId="16">
  <autoFilter ref="O11:Q14" xr:uid="{58712AB2-C202-46CC-A410-A1787D17D69E}"/>
  <tableColumns count="3">
    <tableColumn id="1" xr3:uid="{3B0573C5-DC16-49AA-9C50-D75E238F55AD}" name="Octubre" dataDxfId="15"/>
    <tableColumn id="2" xr3:uid="{F90E0AD2-2D88-4A54-A6CD-A22231719892}" name="Noviembre" dataDxfId="14"/>
    <tableColumn id="3" xr3:uid="{1B6DA199-8867-4536-98AF-027916340A7C}" name="Diciembre" dataDxfId="13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B13E9C-2596-4059-A49C-07DC0341D002}" name="Tabla1" displayName="Tabla1" ref="K11:M14" totalsRowShown="0" headerRowDxfId="86" dataDxfId="85" tableBorderDxfId="84">
  <autoFilter ref="K11:M14" xr:uid="{2A7CDE1D-C72F-4966-A171-E5A0CAC7E9E9}"/>
  <tableColumns count="3">
    <tableColumn id="1" xr3:uid="{A432B6E5-D7D8-4467-B52D-5D32291C75FF}" name="Julio " dataDxfId="83"/>
    <tableColumn id="2" xr3:uid="{38D3F933-ADF4-4713-9547-61C821B60792}" name="Agosto " dataDxfId="82"/>
    <tableColumn id="3" xr3:uid="{BF4C6D10-3DE6-49A9-97DA-7F8725169ADD}" name="Septiembre" dataDxfId="81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79FD714-F24F-4F8C-BFB1-5F70B67D71B9}" name="Tabla11011" displayName="Tabla11011" ref="O11:Q14" totalsRowShown="0" headerRowDxfId="80" dataDxfId="79" tableBorderDxfId="78">
  <tableColumns count="3">
    <tableColumn id="1" xr3:uid="{FBBBAE2D-D439-4FA9-B8F9-76C67997A00C}" name="Octubre" dataDxfId="77"/>
    <tableColumn id="2" xr3:uid="{DE31C6DA-9E9D-47D2-B169-D9052E1EF123}" name="Noviembre" dataDxfId="76"/>
    <tableColumn id="3" xr3:uid="{A40C7414-8832-4788-BC22-7841C1349568}" name="Diciembre" dataDxfId="75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387F776-7464-4783-AD0D-B5AF688F4240}" name="Tabla24" displayName="Tabla24" ref="A11:J14" totalsRowShown="0" headerRowDxfId="74" dataDxfId="73">
  <tableColumns count="10">
    <tableColumn id="1" xr3:uid="{70600602-2331-426D-B979-9CD50876660B}" name="Solicitudes para el ejercicio del derecho de Acceso a datos personales recibidas por el sujeto obligado" dataDxfId="72"/>
    <tableColumn id="2" xr3:uid="{252C39B8-62CA-425A-AD6A-E6BCCA5B1E07}" name="Total" dataDxfId="71" dataCellStyle="Énfasis1">
      <calculatedColumnFormula>SUM(Tabla24[[#This Row],[Subtotal 
1erTrim2023]],Tabla24[[#This Row],[Subtotal 
2oTrim2023]],N12)</calculatedColumnFormula>
    </tableColumn>
    <tableColumn id="3" xr3:uid="{E194467A-1395-4D4B-82ED-AA9365E8BAD3}" name="Enero" dataDxfId="70"/>
    <tableColumn id="4" xr3:uid="{82211A28-FF1D-4673-83C6-77CDF0E2836A}" name="Febrero" dataDxfId="69"/>
    <tableColumn id="5" xr3:uid="{29B69196-945F-4791-B2FB-66E99F7BFFC6}" name="Marzo" dataDxfId="68"/>
    <tableColumn id="10" xr3:uid="{B578172E-89FC-4A0A-8664-E49762885C69}" name="Subtotal _x000a_1erTrim2023" dataDxfId="7">
      <calculatedColumnFormula>SUM(C12:E12)</calculatedColumnFormula>
    </tableColumn>
    <tableColumn id="6" xr3:uid="{97CC1994-55ED-4173-A032-1854D3BD45C2}" name="Abril" dataDxfId="67"/>
    <tableColumn id="7" xr3:uid="{61B54CF7-E9B0-4250-8521-AB7F29B01AE5}" name="Mayo" dataDxfId="66"/>
    <tableColumn id="8" xr3:uid="{2F272A4F-4C0B-4687-8E99-C9BC7F407EEB}" name="Junio" dataDxfId="65"/>
    <tableColumn id="11" xr3:uid="{C2AC09D3-D848-47C6-A9D5-C1FC055B14FA}" name="Subtotal _x000a_2oTrim2023" dataDxfId="6">
      <calculatedColumnFormula>SUM(Tabla24[[#This Row],[Abril]:[Junio]])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64779B2-DCDF-4C3C-B76B-CAD5F36828EF}" name="Tabla15" displayName="Tabla15" ref="K11:M14" totalsRowShown="0" headerRowDxfId="64" dataDxfId="12" tableBorderDxfId="63">
  <autoFilter ref="K11:M14" xr:uid="{664779B2-DCDF-4C3C-B76B-CAD5F36828EF}"/>
  <tableColumns count="3">
    <tableColumn id="1" xr3:uid="{EFEFA9BE-CAEB-4309-9FA3-4207F13B509E}" name="Julio " dataDxfId="62"/>
    <tableColumn id="2" xr3:uid="{920DAD9C-C458-4159-BECF-B58C2E181AEB}" name="Agosto " dataDxfId="61"/>
    <tableColumn id="3" xr3:uid="{361C964C-CC6A-47E9-BC9B-50CC70C949A6}" name="Septiembre" dataDxfId="60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AEA98B-6DA1-4E2C-931C-27FEDF122A7C}" name="Tabla1101112" displayName="Tabla1101112" ref="O11:Q14" totalsRowShown="0" headerRowDxfId="59" dataDxfId="11" tableBorderDxfId="58">
  <autoFilter ref="O11:Q14" xr:uid="{A5AEA98B-6DA1-4E2C-931C-27FEDF122A7C}"/>
  <tableColumns count="3">
    <tableColumn id="1" xr3:uid="{E870580B-D634-450F-9386-FF7A5AE1EBF3}" name="Octubre" dataDxfId="57"/>
    <tableColumn id="2" xr3:uid="{E59B1FAE-42F3-4EFF-AF30-41E787117BD3}" name="Noviembre" dataDxfId="56"/>
    <tableColumn id="3" xr3:uid="{FBF1522D-A271-491C-8CC5-B32F3628B31C}" name="Diciembre" dataDxfId="55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B7AEEF4-BEC2-4C14-B80D-CCE4D4D07B08}" name="Tabla26" displayName="Tabla26" ref="A11:J14" totalsRowShown="0" headerRowDxfId="54" dataDxfId="53">
  <tableColumns count="10">
    <tableColumn id="1" xr3:uid="{998350D0-06CC-4759-96CA-58D35ADE3154}" name="Solicitudes para el ejercicio del derecho de Acceso a datos personales recibidas por el sujeto obligado" dataDxfId="52"/>
    <tableColumn id="2" xr3:uid="{3950722F-EBDA-4425-9BFC-DA68AEE2397B}" name="Total" dataDxfId="3" dataCellStyle="Énfasis1">
      <calculatedColumnFormula>SUM(Tabla26[[#This Row],[Subtotal 
1erTrim2023]],Tabla26[[#This Row],[Subtotal 
2oTrim2023]],N12,R12,)</calculatedColumnFormula>
    </tableColumn>
    <tableColumn id="3" xr3:uid="{AC92C4FA-0B76-409C-B891-21C41F4882A4}" name="Enero" dataDxfId="51"/>
    <tableColumn id="4" xr3:uid="{5C9D6C2C-92F5-4F2E-8FAF-DC9FFB0A7C89}" name="Febrero" dataDxfId="50"/>
    <tableColumn id="5" xr3:uid="{FFF36853-6F17-4CDD-A654-302411494BA8}" name="Marzo" dataDxfId="49"/>
    <tableColumn id="10" xr3:uid="{7562CF44-04DF-42A7-87A4-6E42755B832A}" name="Subtotal _x000a_1erTrim2023" dataDxfId="5">
      <calculatedColumnFormula>SUM(Tabla26[[#This Row],[Enero]:[Marzo]])</calculatedColumnFormula>
    </tableColumn>
    <tableColumn id="6" xr3:uid="{FE0C4A83-7F0E-4E90-9AC8-4D8D037ABC9B}" name="Abril" dataDxfId="48"/>
    <tableColumn id="7" xr3:uid="{CAF19471-D521-4E07-AC25-660E30CD2D53}" name="Mayo" dataDxfId="47"/>
    <tableColumn id="8" xr3:uid="{3F134579-E966-4EB0-A26E-2461DB8CA440}" name="Junio" dataDxfId="46"/>
    <tableColumn id="11" xr3:uid="{E83205ED-2CAD-465A-BB5B-8EC42995C8A3}" name="Subtotal _x000a_2oTrim2023" dataDxfId="4">
      <calculatedColumnFormula>SUM(Tabla26[[#This Row],[Abril]:[Junio]])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E7FFBE-A5B8-450A-AA45-6F5FA7A92716}" name="Tabla17" displayName="Tabla17" ref="K11:M14" totalsRowShown="0" headerRowDxfId="45" dataDxfId="44" tableBorderDxfId="43">
  <autoFilter ref="K11:M14" xr:uid="{3DE7FFBE-A5B8-450A-AA45-6F5FA7A92716}"/>
  <tableColumns count="3">
    <tableColumn id="1" xr3:uid="{22463ACD-CC85-4482-B971-943A9A5A3EAA}" name="Julio " dataDxfId="42"/>
    <tableColumn id="2" xr3:uid="{451BA18F-0E0D-458D-90FD-04575D3709A7}" name="Agosto " dataDxfId="41"/>
    <tableColumn id="3" xr3:uid="{44BCCACB-EA4E-4193-87DB-1226852B0C18}" name="Septiembre" dataDxfId="40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F5DFC39-6E55-419A-B033-EA60355E778F}" name="Tabla1101113" displayName="Tabla1101113" ref="O11:Q14" totalsRowShown="0" headerRowDxfId="39" dataDxfId="38" tableBorderDxfId="37">
  <autoFilter ref="O11:Q14" xr:uid="{0F5DFC39-6E55-419A-B033-EA60355E778F}"/>
  <tableColumns count="3">
    <tableColumn id="1" xr3:uid="{DC984DE5-2765-443D-A13C-D402679D9B96}" name="Octubre" dataDxfId="36"/>
    <tableColumn id="2" xr3:uid="{BB4EFF5F-4DA7-4D87-9880-EB55F47CFDAA}" name="Noviembre" dataDxfId="35"/>
    <tableColumn id="3" xr3:uid="{A43C4B91-3B4A-426A-97A0-1B1E0326BDEB}" name="Diciembre" dataDxfId="34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drawing" Target="../drawings/drawing2.xml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3.xml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drawing" Target="../drawings/drawing4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EFD92-E1B9-4A2E-BFBB-30CAB3823171}">
  <sheetPr>
    <tabColor rgb="FF7030A0"/>
  </sheetPr>
  <dimension ref="A1:AL18"/>
  <sheetViews>
    <sheetView topLeftCell="A3" zoomScale="80" zoomScaleNormal="80" zoomScaleSheetLayoutView="100" workbookViewId="0">
      <selection activeCell="I21" sqref="I21"/>
    </sheetView>
  </sheetViews>
  <sheetFormatPr baseColWidth="10" defaultColWidth="11.42578125" defaultRowHeight="14.25" x14ac:dyDescent="0.25"/>
  <cols>
    <col min="1" max="1" width="57.140625" style="2" customWidth="1"/>
    <col min="2" max="10" width="15.7109375" style="2" customWidth="1"/>
    <col min="11" max="12" width="11.42578125" style="2"/>
    <col min="13" max="13" width="13.85546875" style="2" customWidth="1"/>
    <col min="14" max="14" width="17.85546875" style="2" customWidth="1"/>
    <col min="15" max="17" width="11.42578125" style="2"/>
    <col min="18" max="18" width="17.85546875" style="2" customWidth="1"/>
    <col min="19" max="21" width="11.42578125" style="2"/>
    <col min="22" max="22" width="19.5703125" style="2" customWidth="1"/>
    <col min="23" max="16384" width="11.42578125" style="2"/>
  </cols>
  <sheetData>
    <row r="1" spans="1:38" ht="15" x14ac:dyDescent="0.25">
      <c r="A1" s="9"/>
      <c r="B1" s="10"/>
      <c r="C1" s="10"/>
      <c r="D1" s="11"/>
      <c r="E1" s="12"/>
      <c r="F1" s="12"/>
      <c r="G1" s="12"/>
      <c r="H1" s="12"/>
      <c r="I1" s="12"/>
      <c r="J1" s="12"/>
      <c r="K1" s="10"/>
      <c r="L1" s="13"/>
      <c r="M1" s="12"/>
      <c r="N1" s="10"/>
      <c r="O1" s="10"/>
      <c r="P1" s="10"/>
      <c r="Q1" s="10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x14ac:dyDescent="0.25">
      <c r="A2"/>
      <c r="B2" s="10"/>
      <c r="C2" s="10"/>
      <c r="D2" s="11"/>
      <c r="E2" s="12"/>
      <c r="F2" s="12"/>
      <c r="G2" s="12"/>
      <c r="H2" s="12"/>
      <c r="I2" s="12"/>
      <c r="J2" s="12"/>
      <c r="K2" s="10"/>
      <c r="L2" s="13"/>
      <c r="M2" s="12"/>
      <c r="N2" s="10"/>
      <c r="O2" s="10"/>
      <c r="P2" s="10"/>
      <c r="Q2" s="10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21.75" x14ac:dyDescent="0.4">
      <c r="A3" s="9"/>
      <c r="B3" s="10"/>
      <c r="C3" s="10"/>
      <c r="D3" s="11"/>
      <c r="E3" s="14" t="s">
        <v>15</v>
      </c>
      <c r="F3" s="12"/>
      <c r="G3" s="12"/>
      <c r="H3" s="12"/>
      <c r="I3" s="12"/>
      <c r="J3" s="12"/>
      <c r="K3" s="10"/>
      <c r="L3" s="13"/>
      <c r="M3" s="12"/>
      <c r="N3" s="10"/>
      <c r="O3" s="10"/>
      <c r="P3" s="10"/>
      <c r="Q3" s="10"/>
      <c r="R3" s="1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21.75" x14ac:dyDescent="0.4">
      <c r="A4" s="9"/>
      <c r="B4" s="10"/>
      <c r="C4" s="10"/>
      <c r="D4" s="11"/>
      <c r="E4" s="14" t="s">
        <v>16</v>
      </c>
      <c r="F4" s="12"/>
      <c r="G4" s="12"/>
      <c r="H4" s="12"/>
      <c r="I4" s="12"/>
      <c r="J4" s="12"/>
      <c r="K4" s="10"/>
      <c r="L4" s="13"/>
      <c r="M4" s="12"/>
      <c r="N4" s="10"/>
      <c r="O4" s="10"/>
      <c r="P4" s="10"/>
      <c r="Q4" s="10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" x14ac:dyDescent="0.25">
      <c r="A5" s="9"/>
      <c r="B5" s="10"/>
      <c r="C5" s="10"/>
      <c r="D5" s="11"/>
      <c r="E5" s="12"/>
      <c r="F5" s="12"/>
      <c r="G5" s="12"/>
      <c r="H5" s="12"/>
      <c r="I5" s="12"/>
      <c r="J5" s="12"/>
      <c r="K5" s="10"/>
      <c r="L5" s="13"/>
      <c r="M5" s="12"/>
      <c r="N5" s="10"/>
      <c r="O5" s="10"/>
      <c r="P5" s="10"/>
      <c r="Q5" s="10"/>
      <c r="R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8" x14ac:dyDescent="0.35">
      <c r="A6" s="9"/>
      <c r="B6" s="10"/>
      <c r="C6" s="10"/>
      <c r="D6" s="11"/>
      <c r="E6" s="15" t="s">
        <v>17</v>
      </c>
      <c r="F6" s="12"/>
      <c r="G6" s="12"/>
      <c r="H6" s="12"/>
      <c r="I6" s="12"/>
      <c r="J6" s="12"/>
      <c r="K6" s="10"/>
      <c r="L6" s="13"/>
      <c r="M6" s="12"/>
      <c r="N6" s="10"/>
      <c r="O6" s="10"/>
      <c r="P6" s="10"/>
      <c r="Q6" s="10"/>
      <c r="R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5" x14ac:dyDescent="0.25">
      <c r="A7" s="9"/>
      <c r="B7" s="10"/>
      <c r="C7" s="10"/>
      <c r="D7" s="11"/>
      <c r="E7" s="12"/>
      <c r="F7" s="12"/>
      <c r="G7" s="12"/>
      <c r="H7" s="12"/>
      <c r="I7" s="12"/>
      <c r="J7" s="12"/>
      <c r="K7" s="10"/>
      <c r="L7" s="13"/>
      <c r="M7" s="12"/>
      <c r="N7" s="10"/>
      <c r="O7" s="10"/>
      <c r="P7" s="10"/>
      <c r="Q7" s="10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5" x14ac:dyDescent="0.2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0"/>
      <c r="P8" s="10"/>
      <c r="Q8" s="10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5.75" thickBo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0"/>
      <c r="P9" s="10"/>
      <c r="Q9" s="10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5" customHeight="1" x14ac:dyDescent="0.25">
      <c r="A10" s="35" t="s">
        <v>11</v>
      </c>
      <c r="B10" s="35"/>
      <c r="C10" s="37" t="s">
        <v>27</v>
      </c>
      <c r="D10" s="38"/>
      <c r="E10" s="38"/>
      <c r="F10" s="38"/>
      <c r="G10" s="37" t="s">
        <v>29</v>
      </c>
      <c r="H10" s="38"/>
      <c r="I10" s="38"/>
      <c r="J10" s="39"/>
      <c r="K10" s="37" t="s">
        <v>30</v>
      </c>
      <c r="L10" s="38"/>
      <c r="M10" s="38"/>
      <c r="N10" s="39"/>
      <c r="O10" s="37" t="s">
        <v>31</v>
      </c>
      <c r="P10" s="38"/>
      <c r="Q10" s="38"/>
      <c r="R10" s="39"/>
    </row>
    <row r="11" spans="1:38" ht="28.15" customHeight="1" x14ac:dyDescent="0.25">
      <c r="A11" s="16" t="s">
        <v>7</v>
      </c>
      <c r="B11" s="19" t="s">
        <v>8</v>
      </c>
      <c r="C11" s="17" t="s">
        <v>0</v>
      </c>
      <c r="D11" s="18" t="s">
        <v>9</v>
      </c>
      <c r="E11" s="18" t="s">
        <v>1</v>
      </c>
      <c r="F11" s="27" t="s">
        <v>28</v>
      </c>
      <c r="G11" s="17" t="s">
        <v>2</v>
      </c>
      <c r="H11" s="18" t="s">
        <v>3</v>
      </c>
      <c r="I11" s="18" t="s">
        <v>10</v>
      </c>
      <c r="J11" s="28" t="s">
        <v>33</v>
      </c>
      <c r="K11" s="18" t="s">
        <v>12</v>
      </c>
      <c r="L11" s="18" t="s">
        <v>13</v>
      </c>
      <c r="M11" s="18" t="s">
        <v>14</v>
      </c>
      <c r="N11" s="29" t="s">
        <v>32</v>
      </c>
      <c r="O11" s="18" t="s">
        <v>24</v>
      </c>
      <c r="P11" s="18" t="s">
        <v>25</v>
      </c>
      <c r="Q11" s="18" t="s">
        <v>26</v>
      </c>
      <c r="R11" s="29" t="s">
        <v>34</v>
      </c>
    </row>
    <row r="12" spans="1:38" ht="28.15" customHeight="1" x14ac:dyDescent="0.25">
      <c r="A12" s="30" t="s">
        <v>4</v>
      </c>
      <c r="B12" s="20">
        <f>SUM(Tabla2[[#This Row],[Subtotal 
1erTrim2023]],Tabla2[[#This Row],[Subtotal 
2oTrim2023]],N12,R12,)</f>
        <v>18</v>
      </c>
      <c r="C12" s="31">
        <v>2</v>
      </c>
      <c r="D12" s="21">
        <v>0</v>
      </c>
      <c r="E12" s="21">
        <v>2</v>
      </c>
      <c r="F12" s="23">
        <f>SUM(Tabla2[[#This Row],[Enero]:[Marzo]])</f>
        <v>4</v>
      </c>
      <c r="G12" s="31">
        <v>3</v>
      </c>
      <c r="H12" s="21">
        <v>2</v>
      </c>
      <c r="I12" s="21">
        <v>1</v>
      </c>
      <c r="J12" s="25">
        <f>SUM(Tabla2[[#This Row],[Abril]:[Junio]])</f>
        <v>6</v>
      </c>
      <c r="K12" s="21">
        <v>1</v>
      </c>
      <c r="L12" s="21">
        <v>3</v>
      </c>
      <c r="M12" s="21">
        <v>1</v>
      </c>
      <c r="N12" s="25">
        <f>SUM(Tabla1[[#This Row],[Julio ]:[Septiembre]])</f>
        <v>5</v>
      </c>
      <c r="O12" s="21">
        <v>1</v>
      </c>
      <c r="P12" s="21">
        <v>2</v>
      </c>
      <c r="Q12" s="21">
        <v>0</v>
      </c>
      <c r="R12" s="25">
        <f>SUM(Tabla11011[[#This Row],[Octubre]:[Diciembre]])</f>
        <v>3</v>
      </c>
    </row>
    <row r="13" spans="1:38" ht="28.15" customHeight="1" x14ac:dyDescent="0.25">
      <c r="A13" s="4" t="s">
        <v>5</v>
      </c>
      <c r="B13" s="20">
        <f>SUM(Tabla2[[#This Row],[Subtotal 
1erTrim2023]],Tabla2[[#This Row],[Subtotal 
2oTrim2023]],N13,R13,)</f>
        <v>18</v>
      </c>
      <c r="C13" s="5">
        <v>2</v>
      </c>
      <c r="D13" s="3">
        <v>0</v>
      </c>
      <c r="E13" s="3">
        <v>2</v>
      </c>
      <c r="F13" s="23">
        <f>SUM(Tabla2[[#This Row],[Enero]:[Marzo]])</f>
        <v>4</v>
      </c>
      <c r="G13" s="5">
        <v>3</v>
      </c>
      <c r="H13" s="3">
        <v>2</v>
      </c>
      <c r="I13" s="3">
        <v>1</v>
      </c>
      <c r="J13" s="25">
        <f>SUM(Tabla2[[#This Row],[Abril]:[Junio]])</f>
        <v>6</v>
      </c>
      <c r="K13" s="3">
        <v>1</v>
      </c>
      <c r="L13" s="3">
        <v>3</v>
      </c>
      <c r="M13" s="3">
        <v>1</v>
      </c>
      <c r="N13" s="25">
        <f>SUM(Tabla1[[#This Row],[Julio ]:[Septiembre]])</f>
        <v>5</v>
      </c>
      <c r="O13" s="3">
        <v>1</v>
      </c>
      <c r="P13" s="3">
        <v>2</v>
      </c>
      <c r="Q13" s="3">
        <v>0</v>
      </c>
      <c r="R13" s="25">
        <f>SUM(Tabla11011[[#This Row],[Octubre]:[Diciembre]])</f>
        <v>3</v>
      </c>
    </row>
    <row r="14" spans="1:38" ht="28.15" customHeight="1" thickBot="1" x14ac:dyDescent="0.3">
      <c r="A14" s="30" t="s">
        <v>6</v>
      </c>
      <c r="B14" s="20">
        <f>SUM(Tabla2[[#This Row],[Subtotal 
1erTrim2023]],Tabla2[[#This Row],[Subtotal 
2oTrim2023]],N14,R14,)</f>
        <v>0</v>
      </c>
      <c r="C14" s="32">
        <v>0</v>
      </c>
      <c r="D14" s="22">
        <v>0</v>
      </c>
      <c r="E14" s="22">
        <v>0</v>
      </c>
      <c r="F14" s="24">
        <f>SUM(Tabla2[[#This Row],[Enero]:[Marzo]])</f>
        <v>0</v>
      </c>
      <c r="G14" s="32">
        <v>0</v>
      </c>
      <c r="H14" s="22">
        <v>0</v>
      </c>
      <c r="I14" s="22">
        <v>0</v>
      </c>
      <c r="J14" s="26">
        <f>SUM(Tabla2[[#This Row],[Abril]:[Junio]])</f>
        <v>0</v>
      </c>
      <c r="K14" s="21">
        <v>0</v>
      </c>
      <c r="L14" s="21">
        <v>0</v>
      </c>
      <c r="M14" s="21">
        <v>0</v>
      </c>
      <c r="N14" s="26">
        <f>SUM(Tabla1[[#This Row],[Julio ]:[Septiembre]])</f>
        <v>0</v>
      </c>
      <c r="O14" s="21">
        <v>0</v>
      </c>
      <c r="P14" s="21">
        <v>0</v>
      </c>
      <c r="Q14" s="21">
        <v>0</v>
      </c>
      <c r="R14" s="25">
        <f>SUM(Tabla11011[[#This Row],[Octubre]:[Diciembre]])</f>
        <v>0</v>
      </c>
    </row>
    <row r="15" spans="1:38" ht="28.15" customHeight="1" x14ac:dyDescent="0.25">
      <c r="A15" s="6"/>
      <c r="B15" s="7"/>
      <c r="C15" s="8"/>
      <c r="D15" s="8"/>
      <c r="E15" s="8"/>
      <c r="F15" s="8"/>
      <c r="G15" s="8"/>
      <c r="H15" s="1"/>
      <c r="I15" s="1"/>
      <c r="J15" s="1"/>
    </row>
    <row r="17" spans="1:14" ht="19.5" customHeight="1" x14ac:dyDescent="0.25">
      <c r="A17" s="34" t="s">
        <v>22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9.5" customHeight="1" x14ac:dyDescent="0.25">
      <c r="A18" s="34" t="s">
        <v>23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</sheetData>
  <mergeCells count="6">
    <mergeCell ref="A8:N9"/>
    <mergeCell ref="O10:R10"/>
    <mergeCell ref="C10:F10"/>
    <mergeCell ref="G10:J10"/>
    <mergeCell ref="A10:B10"/>
    <mergeCell ref="K10:N10"/>
  </mergeCells>
  <phoneticPr fontId="5" type="noConversion"/>
  <pageMargins left="0.7" right="0.7" top="0.75" bottom="0.75" header="0.3" footer="0.3"/>
  <pageSetup paperSize="9" scale="53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AC482-45EE-45FB-B43A-0621A797D42C}">
  <sheetPr>
    <tabColor rgb="FF0070C0"/>
  </sheetPr>
  <dimension ref="A1:AL17"/>
  <sheetViews>
    <sheetView topLeftCell="A3" zoomScale="90" zoomScaleNormal="90" workbookViewId="0">
      <selection activeCell="I23" sqref="I23"/>
    </sheetView>
  </sheetViews>
  <sheetFormatPr baseColWidth="10" defaultColWidth="11.42578125" defaultRowHeight="14.25" x14ac:dyDescent="0.25"/>
  <cols>
    <col min="1" max="1" width="57.140625" style="2" customWidth="1"/>
    <col min="2" max="10" width="15.7109375" style="2" customWidth="1"/>
    <col min="11" max="12" width="11.42578125" style="2"/>
    <col min="13" max="13" width="13.85546875" style="2" customWidth="1"/>
    <col min="14" max="14" width="17.85546875" style="2" customWidth="1"/>
    <col min="15" max="17" width="11.42578125" style="2"/>
    <col min="18" max="18" width="17.85546875" style="2" customWidth="1"/>
    <col min="19" max="16384" width="11.42578125" style="2"/>
  </cols>
  <sheetData>
    <row r="1" spans="1:38" ht="15" x14ac:dyDescent="0.25">
      <c r="A1" s="9"/>
      <c r="B1" s="10"/>
      <c r="C1" s="10"/>
      <c r="D1" s="11"/>
      <c r="E1" s="12"/>
      <c r="F1" s="12"/>
      <c r="G1" s="12"/>
      <c r="H1" s="12"/>
      <c r="I1" s="12"/>
      <c r="J1" s="12"/>
      <c r="K1" s="10"/>
      <c r="L1" s="13"/>
      <c r="M1" s="12"/>
      <c r="N1" s="10"/>
      <c r="O1" s="10"/>
      <c r="P1" s="10"/>
      <c r="Q1" s="10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x14ac:dyDescent="0.25">
      <c r="A2"/>
      <c r="B2" s="10"/>
      <c r="C2" s="10"/>
      <c r="D2" s="11"/>
      <c r="E2" s="12"/>
      <c r="F2" s="12"/>
      <c r="G2" s="12"/>
      <c r="H2" s="12"/>
      <c r="I2" s="12"/>
      <c r="J2" s="12"/>
      <c r="K2" s="10"/>
      <c r="L2" s="13"/>
      <c r="M2" s="12"/>
      <c r="N2" s="10"/>
      <c r="O2" s="10"/>
      <c r="P2" s="10"/>
      <c r="Q2" s="10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21.75" x14ac:dyDescent="0.4">
      <c r="A3" s="9"/>
      <c r="B3" s="10"/>
      <c r="C3" s="10"/>
      <c r="D3" s="11"/>
      <c r="E3" s="14" t="s">
        <v>15</v>
      </c>
      <c r="F3" s="12"/>
      <c r="G3" s="12"/>
      <c r="H3" s="12"/>
      <c r="I3" s="12"/>
      <c r="J3" s="12"/>
      <c r="K3" s="10"/>
      <c r="L3" s="13"/>
      <c r="M3" s="12"/>
      <c r="N3" s="10"/>
      <c r="O3" s="10"/>
      <c r="P3" s="10"/>
      <c r="Q3" s="10"/>
      <c r="R3" s="1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21.75" x14ac:dyDescent="0.4">
      <c r="A4" s="9"/>
      <c r="B4" s="10"/>
      <c r="C4" s="10"/>
      <c r="D4" s="11"/>
      <c r="E4" s="14" t="s">
        <v>16</v>
      </c>
      <c r="F4" s="12"/>
      <c r="G4" s="12"/>
      <c r="H4" s="12"/>
      <c r="I4" s="12"/>
      <c r="J4" s="12"/>
      <c r="K4" s="10"/>
      <c r="L4" s="13"/>
      <c r="M4" s="12"/>
      <c r="N4" s="10"/>
      <c r="O4" s="10"/>
      <c r="P4" s="10"/>
      <c r="Q4" s="10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" x14ac:dyDescent="0.25">
      <c r="A5" s="9"/>
      <c r="B5" s="10"/>
      <c r="C5" s="10"/>
      <c r="D5" s="11"/>
      <c r="E5" s="12"/>
      <c r="F5" s="12"/>
      <c r="G5" s="12"/>
      <c r="H5" s="12"/>
      <c r="I5" s="12"/>
      <c r="J5" s="12"/>
      <c r="K5" s="10"/>
      <c r="L5" s="13"/>
      <c r="M5" s="12"/>
      <c r="N5" s="10"/>
      <c r="O5" s="10"/>
      <c r="P5" s="10"/>
      <c r="Q5" s="10"/>
      <c r="R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8" x14ac:dyDescent="0.35">
      <c r="A6" s="9"/>
      <c r="B6" s="10"/>
      <c r="C6" s="10"/>
      <c r="D6" s="11"/>
      <c r="E6" s="15" t="s">
        <v>17</v>
      </c>
      <c r="F6" s="12"/>
      <c r="G6" s="12"/>
      <c r="H6" s="12"/>
      <c r="I6" s="12"/>
      <c r="J6" s="12"/>
      <c r="K6" s="10"/>
      <c r="L6" s="13"/>
      <c r="M6" s="12"/>
      <c r="N6" s="10"/>
      <c r="O6" s="10"/>
      <c r="P6" s="10"/>
      <c r="Q6" s="10"/>
      <c r="R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5" x14ac:dyDescent="0.25">
      <c r="A7" s="9"/>
      <c r="B7" s="10"/>
      <c r="C7" s="10"/>
      <c r="D7" s="11"/>
      <c r="E7" s="12"/>
      <c r="F7" s="12"/>
      <c r="G7" s="12"/>
      <c r="H7" s="12"/>
      <c r="I7" s="12"/>
      <c r="J7" s="12"/>
      <c r="K7" s="10"/>
      <c r="L7" s="13"/>
      <c r="M7" s="12"/>
      <c r="N7" s="10"/>
      <c r="O7" s="10"/>
      <c r="P7" s="10"/>
      <c r="Q7" s="10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5" x14ac:dyDescent="0.2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0"/>
      <c r="P8" s="10"/>
      <c r="Q8" s="10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5.75" thickBo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0"/>
      <c r="P9" s="10"/>
      <c r="Q9" s="10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5" customHeight="1" x14ac:dyDescent="0.25">
      <c r="A10" s="35" t="s">
        <v>18</v>
      </c>
      <c r="B10" s="35"/>
      <c r="C10" s="37" t="s">
        <v>27</v>
      </c>
      <c r="D10" s="38"/>
      <c r="E10" s="38"/>
      <c r="F10" s="38"/>
      <c r="G10" s="37" t="s">
        <v>29</v>
      </c>
      <c r="H10" s="38"/>
      <c r="I10" s="38"/>
      <c r="J10" s="39"/>
      <c r="K10" s="37" t="s">
        <v>30</v>
      </c>
      <c r="L10" s="38"/>
      <c r="M10" s="38"/>
      <c r="N10" s="39"/>
      <c r="O10" s="37" t="s">
        <v>31</v>
      </c>
      <c r="P10" s="38"/>
      <c r="Q10" s="38"/>
      <c r="R10" s="39"/>
    </row>
    <row r="11" spans="1:38" ht="28.15" customHeight="1" x14ac:dyDescent="0.25">
      <c r="A11" s="16" t="s">
        <v>7</v>
      </c>
      <c r="B11" s="19" t="s">
        <v>8</v>
      </c>
      <c r="C11" s="17" t="s">
        <v>0</v>
      </c>
      <c r="D11" s="18" t="s">
        <v>9</v>
      </c>
      <c r="E11" s="18" t="s">
        <v>1</v>
      </c>
      <c r="F11" s="27" t="s">
        <v>28</v>
      </c>
      <c r="G11" s="17" t="s">
        <v>2</v>
      </c>
      <c r="H11" s="18" t="s">
        <v>3</v>
      </c>
      <c r="I11" s="18" t="s">
        <v>10</v>
      </c>
      <c r="J11" s="28" t="s">
        <v>33</v>
      </c>
      <c r="K11" s="18" t="s">
        <v>12</v>
      </c>
      <c r="L11" s="18" t="s">
        <v>13</v>
      </c>
      <c r="M11" s="18" t="s">
        <v>14</v>
      </c>
      <c r="N11" s="29" t="s">
        <v>32</v>
      </c>
      <c r="O11" s="18" t="s">
        <v>24</v>
      </c>
      <c r="P11" s="18" t="s">
        <v>25</v>
      </c>
      <c r="Q11" s="18" t="s">
        <v>26</v>
      </c>
      <c r="R11" s="29" t="s">
        <v>34</v>
      </c>
    </row>
    <row r="12" spans="1:38" ht="28.15" customHeight="1" x14ac:dyDescent="0.25">
      <c r="A12" s="30" t="s">
        <v>4</v>
      </c>
      <c r="B12" s="20">
        <f>SUM(Tabla24[[#This Row],[Subtotal 
1erTrim2023]],Tabla24[[#This Row],[Subtotal 
2oTrim2023]],N12)</f>
        <v>0</v>
      </c>
      <c r="C12" s="31">
        <v>0</v>
      </c>
      <c r="D12" s="21">
        <v>0</v>
      </c>
      <c r="E12" s="21">
        <v>0</v>
      </c>
      <c r="F12" s="23">
        <f t="shared" ref="F12:F14" si="0">SUM(C12:E12)</f>
        <v>0</v>
      </c>
      <c r="G12" s="31">
        <v>0</v>
      </c>
      <c r="H12" s="21">
        <v>0</v>
      </c>
      <c r="I12" s="21">
        <v>0</v>
      </c>
      <c r="J12" s="25">
        <f>SUM(Tabla24[[#This Row],[Abril]:[Junio]])</f>
        <v>0</v>
      </c>
      <c r="K12" s="31">
        <v>0</v>
      </c>
      <c r="L12" s="21">
        <v>0</v>
      </c>
      <c r="M12" s="21">
        <v>0</v>
      </c>
      <c r="N12" s="25">
        <f>SUM(Tabla15[[#This Row],[Julio ]:[Septiembre]])</f>
        <v>0</v>
      </c>
      <c r="O12" s="31">
        <v>0</v>
      </c>
      <c r="P12" s="21">
        <v>0</v>
      </c>
      <c r="Q12" s="21">
        <v>0</v>
      </c>
      <c r="R12" s="25">
        <f>SUM(Tabla1101112[[#This Row],[Octubre]:[Diciembre]])</f>
        <v>0</v>
      </c>
    </row>
    <row r="13" spans="1:38" ht="28.15" customHeight="1" x14ac:dyDescent="0.25">
      <c r="A13" s="4" t="s">
        <v>5</v>
      </c>
      <c r="B13" s="20">
        <f>SUM(Tabla24[[#This Row],[Subtotal 
1erTrim2023]],Tabla24[[#This Row],[Subtotal 
2oTrim2023]],N13)</f>
        <v>0</v>
      </c>
      <c r="C13" s="5">
        <v>0</v>
      </c>
      <c r="D13" s="3">
        <v>0</v>
      </c>
      <c r="E13" s="3">
        <v>0</v>
      </c>
      <c r="F13" s="23">
        <f t="shared" si="0"/>
        <v>0</v>
      </c>
      <c r="G13" s="5">
        <v>0</v>
      </c>
      <c r="H13" s="3">
        <v>0</v>
      </c>
      <c r="I13" s="3">
        <v>0</v>
      </c>
      <c r="J13" s="25">
        <f>SUM(Tabla24[[#This Row],[Abril]:[Junio]])</f>
        <v>0</v>
      </c>
      <c r="K13" s="5">
        <v>0</v>
      </c>
      <c r="L13" s="3">
        <v>0</v>
      </c>
      <c r="M13" s="3">
        <v>0</v>
      </c>
      <c r="N13" s="25">
        <f>SUM(Tabla15[[#This Row],[Julio ]:[Septiembre]])</f>
        <v>0</v>
      </c>
      <c r="O13" s="5">
        <v>0</v>
      </c>
      <c r="P13" s="3">
        <v>0</v>
      </c>
      <c r="Q13" s="3">
        <v>0</v>
      </c>
      <c r="R13" s="25">
        <f>SUM(Tabla1101112[[#This Row],[Octubre]:[Diciembre]])</f>
        <v>0</v>
      </c>
    </row>
    <row r="14" spans="1:38" ht="28.15" customHeight="1" thickBot="1" x14ac:dyDescent="0.3">
      <c r="A14" s="30" t="s">
        <v>6</v>
      </c>
      <c r="B14" s="20">
        <f>SUM(Tabla24[[#This Row],[Subtotal 
1erTrim2023]],Tabla24[[#This Row],[Subtotal 
2oTrim2023]],N14)</f>
        <v>0</v>
      </c>
      <c r="C14" s="32">
        <v>0</v>
      </c>
      <c r="D14" s="22">
        <v>0</v>
      </c>
      <c r="E14" s="22">
        <v>0</v>
      </c>
      <c r="F14" s="24">
        <f t="shared" si="0"/>
        <v>0</v>
      </c>
      <c r="G14" s="32">
        <v>0</v>
      </c>
      <c r="H14" s="22">
        <v>0</v>
      </c>
      <c r="I14" s="22">
        <v>0</v>
      </c>
      <c r="J14" s="26">
        <f>SUM(Tabla24[[#This Row],[Abril]:[Junio]])</f>
        <v>0</v>
      </c>
      <c r="K14" s="32">
        <v>0</v>
      </c>
      <c r="L14" s="22">
        <v>0</v>
      </c>
      <c r="M14" s="22">
        <v>0</v>
      </c>
      <c r="N14" s="25">
        <f>SUM(Tabla15[[#This Row],[Julio ]:[Septiembre]])</f>
        <v>0</v>
      </c>
      <c r="O14" s="32">
        <v>0</v>
      </c>
      <c r="P14" s="22">
        <v>0</v>
      </c>
      <c r="Q14" s="22">
        <v>0</v>
      </c>
      <c r="R14" s="25">
        <f>SUM(Tabla1101112[[#This Row],[Octubre]:[Diciembre]])</f>
        <v>0</v>
      </c>
    </row>
    <row r="15" spans="1:38" ht="28.15" customHeight="1" x14ac:dyDescent="0.25"/>
    <row r="16" spans="1:38" x14ac:dyDescent="0.25">
      <c r="A16" s="34" t="s">
        <v>22</v>
      </c>
    </row>
    <row r="17" spans="1:1" x14ac:dyDescent="0.25">
      <c r="A17" s="34" t="s">
        <v>23</v>
      </c>
    </row>
  </sheetData>
  <mergeCells count="6">
    <mergeCell ref="A8:N9"/>
    <mergeCell ref="O10:R10"/>
    <mergeCell ref="A10:B10"/>
    <mergeCell ref="C10:F10"/>
    <mergeCell ref="G10:J10"/>
    <mergeCell ref="K10:N10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E3438-0271-44DB-B2C4-AA8425BF3C60}">
  <sheetPr>
    <tabColor rgb="FFFF0000"/>
  </sheetPr>
  <dimension ref="A1:AL18"/>
  <sheetViews>
    <sheetView zoomScale="80" zoomScaleNormal="80" workbookViewId="0">
      <selection activeCell="I18" sqref="I18"/>
    </sheetView>
  </sheetViews>
  <sheetFormatPr baseColWidth="10" defaultColWidth="11.42578125" defaultRowHeight="14.25" x14ac:dyDescent="0.25"/>
  <cols>
    <col min="1" max="1" width="57.140625" style="2" customWidth="1"/>
    <col min="2" max="10" width="15.7109375" style="2" customWidth="1"/>
    <col min="11" max="12" width="11.42578125" style="2"/>
    <col min="13" max="13" width="13.85546875" style="2" customWidth="1"/>
    <col min="14" max="14" width="17.85546875" style="2" customWidth="1"/>
    <col min="15" max="17" width="11.42578125" style="2"/>
    <col min="18" max="18" width="22.85546875" style="2" customWidth="1"/>
    <col min="19" max="16384" width="11.42578125" style="2"/>
  </cols>
  <sheetData>
    <row r="1" spans="1:38" ht="15" x14ac:dyDescent="0.25">
      <c r="A1" s="9"/>
      <c r="B1" s="10"/>
      <c r="C1" s="10"/>
      <c r="D1" s="11"/>
      <c r="E1" s="12"/>
      <c r="F1" s="12"/>
      <c r="G1" s="12"/>
      <c r="H1" s="12"/>
      <c r="I1" s="12"/>
      <c r="J1" s="12"/>
      <c r="K1" s="10"/>
      <c r="L1" s="13"/>
      <c r="M1" s="12"/>
      <c r="N1" s="10"/>
      <c r="O1" s="10"/>
      <c r="P1" s="10"/>
      <c r="Q1" s="10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x14ac:dyDescent="0.25">
      <c r="A2"/>
      <c r="B2" s="10"/>
      <c r="C2" s="10"/>
      <c r="D2" s="11"/>
      <c r="E2" s="12"/>
      <c r="F2" s="12"/>
      <c r="G2" s="12"/>
      <c r="H2" s="12"/>
      <c r="I2" s="12"/>
      <c r="J2" s="12"/>
      <c r="K2" s="10"/>
      <c r="L2" s="13"/>
      <c r="M2" s="12"/>
      <c r="N2" s="10"/>
      <c r="O2" s="10"/>
      <c r="P2" s="10"/>
      <c r="Q2" s="10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21.75" x14ac:dyDescent="0.4">
      <c r="A3" s="9"/>
      <c r="B3" s="10"/>
      <c r="C3" s="10"/>
      <c r="D3" s="11"/>
      <c r="E3" s="14" t="s">
        <v>15</v>
      </c>
      <c r="F3" s="12"/>
      <c r="G3" s="12"/>
      <c r="H3" s="12"/>
      <c r="I3" s="12"/>
      <c r="J3" s="12"/>
      <c r="K3" s="10"/>
      <c r="L3" s="13"/>
      <c r="M3" s="12"/>
      <c r="N3" s="10"/>
      <c r="O3" s="10"/>
      <c r="P3" s="10"/>
      <c r="Q3" s="10"/>
      <c r="R3" s="1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21.75" x14ac:dyDescent="0.4">
      <c r="A4" s="9"/>
      <c r="B4" s="10"/>
      <c r="C4" s="10"/>
      <c r="D4" s="11"/>
      <c r="E4" s="14" t="s">
        <v>16</v>
      </c>
      <c r="F4" s="12"/>
      <c r="G4" s="12"/>
      <c r="H4" s="12"/>
      <c r="I4" s="12"/>
      <c r="J4" s="12"/>
      <c r="K4" s="10"/>
      <c r="L4" s="13"/>
      <c r="M4" s="12"/>
      <c r="N4" s="10"/>
      <c r="O4" s="10"/>
      <c r="P4" s="10"/>
      <c r="Q4" s="10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" x14ac:dyDescent="0.25">
      <c r="A5" s="9"/>
      <c r="B5" s="10"/>
      <c r="C5" s="10"/>
      <c r="D5" s="11"/>
      <c r="E5" s="12"/>
      <c r="F5" s="12"/>
      <c r="G5" s="12"/>
      <c r="H5" s="12"/>
      <c r="I5" s="12"/>
      <c r="J5" s="12"/>
      <c r="K5" s="10"/>
      <c r="L5" s="13"/>
      <c r="M5" s="12"/>
      <c r="N5" s="10"/>
      <c r="O5" s="10"/>
      <c r="P5" s="10"/>
      <c r="Q5" s="10"/>
      <c r="R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8" x14ac:dyDescent="0.35">
      <c r="A6" s="9"/>
      <c r="B6" s="10"/>
      <c r="C6" s="10"/>
      <c r="D6" s="11"/>
      <c r="E6" s="15" t="s">
        <v>17</v>
      </c>
      <c r="F6" s="12"/>
      <c r="G6" s="12"/>
      <c r="H6" s="12"/>
      <c r="I6" s="12"/>
      <c r="J6" s="12"/>
      <c r="K6" s="10"/>
      <c r="L6" s="13"/>
      <c r="M6" s="12"/>
      <c r="N6" s="10"/>
      <c r="O6" s="10"/>
      <c r="P6" s="10"/>
      <c r="Q6" s="10"/>
      <c r="R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5" x14ac:dyDescent="0.25">
      <c r="A7" s="9"/>
      <c r="B7" s="10"/>
      <c r="C7" s="10"/>
      <c r="D7" s="11"/>
      <c r="E7" s="12"/>
      <c r="F7" s="12"/>
      <c r="G7" s="12"/>
      <c r="H7" s="12"/>
      <c r="I7" s="12"/>
      <c r="J7" s="12"/>
      <c r="K7" s="10"/>
      <c r="L7" s="13"/>
      <c r="M7" s="12"/>
      <c r="N7" s="10"/>
      <c r="O7" s="10"/>
      <c r="P7" s="10"/>
      <c r="Q7" s="10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5" x14ac:dyDescent="0.2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0"/>
      <c r="P8" s="10"/>
      <c r="Q8" s="10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5.75" thickBo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0"/>
      <c r="P9" s="10"/>
      <c r="Q9" s="10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5" customHeight="1" x14ac:dyDescent="0.25">
      <c r="A10" s="35" t="s">
        <v>19</v>
      </c>
      <c r="B10" s="35"/>
      <c r="C10" s="37" t="s">
        <v>27</v>
      </c>
      <c r="D10" s="38"/>
      <c r="E10" s="38"/>
      <c r="F10" s="38"/>
      <c r="G10" s="37" t="s">
        <v>29</v>
      </c>
      <c r="H10" s="38"/>
      <c r="I10" s="38"/>
      <c r="J10" s="39"/>
      <c r="K10" s="37" t="s">
        <v>30</v>
      </c>
      <c r="L10" s="38"/>
      <c r="M10" s="38"/>
      <c r="N10" s="39"/>
      <c r="O10" s="37" t="s">
        <v>31</v>
      </c>
      <c r="P10" s="38"/>
      <c r="Q10" s="38"/>
      <c r="R10" s="39"/>
    </row>
    <row r="11" spans="1:38" ht="28.15" customHeight="1" x14ac:dyDescent="0.25">
      <c r="A11" s="16" t="s">
        <v>7</v>
      </c>
      <c r="B11" s="19" t="s">
        <v>8</v>
      </c>
      <c r="C11" s="17" t="s">
        <v>0</v>
      </c>
      <c r="D11" s="18" t="s">
        <v>9</v>
      </c>
      <c r="E11" s="18" t="s">
        <v>1</v>
      </c>
      <c r="F11" s="27" t="s">
        <v>28</v>
      </c>
      <c r="G11" s="17" t="s">
        <v>2</v>
      </c>
      <c r="H11" s="18" t="s">
        <v>3</v>
      </c>
      <c r="I11" s="18" t="s">
        <v>10</v>
      </c>
      <c r="J11" s="28" t="s">
        <v>33</v>
      </c>
      <c r="K11" s="18" t="s">
        <v>12</v>
      </c>
      <c r="L11" s="18" t="s">
        <v>13</v>
      </c>
      <c r="M11" s="18" t="s">
        <v>14</v>
      </c>
      <c r="N11" s="29" t="s">
        <v>32</v>
      </c>
      <c r="O11" s="18" t="s">
        <v>24</v>
      </c>
      <c r="P11" s="18" t="s">
        <v>25</v>
      </c>
      <c r="Q11" s="18" t="s">
        <v>26</v>
      </c>
      <c r="R11" s="29" t="s">
        <v>35</v>
      </c>
    </row>
    <row r="12" spans="1:38" ht="28.15" customHeight="1" x14ac:dyDescent="0.25">
      <c r="A12" s="30" t="s">
        <v>4</v>
      </c>
      <c r="B12" s="20">
        <f>SUM(Tabla26[[#This Row],[Subtotal 
1erTrim2023]],Tabla26[[#This Row],[Subtotal 
2oTrim2023]],N12,R12,)</f>
        <v>6</v>
      </c>
      <c r="C12" s="31">
        <v>0</v>
      </c>
      <c r="D12" s="21">
        <v>0</v>
      </c>
      <c r="E12" s="21">
        <v>1</v>
      </c>
      <c r="F12" s="23">
        <f>SUM(Tabla26[[#This Row],[Enero]:[Marzo]])</f>
        <v>1</v>
      </c>
      <c r="G12" s="31">
        <v>0</v>
      </c>
      <c r="H12" s="21">
        <v>0</v>
      </c>
      <c r="I12" s="21">
        <v>0</v>
      </c>
      <c r="J12" s="25">
        <f>SUM(Tabla26[[#This Row],[Abril]:[Junio]])</f>
        <v>0</v>
      </c>
      <c r="K12" s="21">
        <v>1</v>
      </c>
      <c r="L12" s="21">
        <v>1</v>
      </c>
      <c r="M12" s="21">
        <v>1</v>
      </c>
      <c r="N12" s="25">
        <f>SUM(Tabla17[[#This Row],[Julio ]:[Septiembre]])</f>
        <v>3</v>
      </c>
      <c r="O12" s="21">
        <v>2</v>
      </c>
      <c r="P12" s="21">
        <v>0</v>
      </c>
      <c r="Q12" s="21">
        <v>0</v>
      </c>
      <c r="R12" s="25">
        <f>SUM(Tabla1101113[[#This Row],[Octubre]:[Diciembre]])</f>
        <v>2</v>
      </c>
    </row>
    <row r="13" spans="1:38" ht="28.15" customHeight="1" x14ac:dyDescent="0.25">
      <c r="A13" s="4" t="s">
        <v>5</v>
      </c>
      <c r="B13" s="20">
        <f>SUM(Tabla26[[#This Row],[Subtotal 
1erTrim2023]],Tabla26[[#This Row],[Subtotal 
2oTrim2023]],N13,R13,)</f>
        <v>6</v>
      </c>
      <c r="C13" s="5">
        <v>0</v>
      </c>
      <c r="D13" s="3">
        <v>0</v>
      </c>
      <c r="E13" s="3">
        <v>1</v>
      </c>
      <c r="F13" s="23">
        <f>SUM(Tabla26[[#This Row],[Enero]:[Marzo]])</f>
        <v>1</v>
      </c>
      <c r="G13" s="5">
        <v>0</v>
      </c>
      <c r="H13" s="3">
        <v>0</v>
      </c>
      <c r="I13" s="3">
        <v>0</v>
      </c>
      <c r="J13" s="25">
        <f>SUM(Tabla26[[#This Row],[Abril]:[Junio]])</f>
        <v>0</v>
      </c>
      <c r="K13" s="3">
        <v>1</v>
      </c>
      <c r="L13" s="3">
        <v>1</v>
      </c>
      <c r="M13" s="3">
        <v>1</v>
      </c>
      <c r="N13" s="25">
        <f>SUM(Tabla17[[#This Row],[Julio ]:[Septiembre]])</f>
        <v>3</v>
      </c>
      <c r="O13" s="3">
        <v>2</v>
      </c>
      <c r="P13" s="3">
        <v>0</v>
      </c>
      <c r="Q13" s="3">
        <v>0</v>
      </c>
      <c r="R13" s="25">
        <f>SUM(Tabla1101113[[#This Row],[Octubre]:[Diciembre]])</f>
        <v>2</v>
      </c>
    </row>
    <row r="14" spans="1:38" ht="28.15" customHeight="1" thickBot="1" x14ac:dyDescent="0.3">
      <c r="A14" s="30" t="s">
        <v>6</v>
      </c>
      <c r="B14" s="20">
        <f>SUM(Tabla26[[#This Row],[Subtotal 
1erTrim2023]],Tabla26[[#This Row],[Subtotal 
2oTrim2023]],N14,R14,)</f>
        <v>0</v>
      </c>
      <c r="C14" s="32">
        <v>0</v>
      </c>
      <c r="D14" s="22">
        <v>0</v>
      </c>
      <c r="E14" s="22">
        <v>0</v>
      </c>
      <c r="F14" s="24">
        <f>SUM(Tabla26[[#This Row],[Enero]:[Marzo]])</f>
        <v>0</v>
      </c>
      <c r="G14" s="32">
        <v>0</v>
      </c>
      <c r="H14" s="22">
        <v>0</v>
      </c>
      <c r="I14" s="22">
        <v>0</v>
      </c>
      <c r="J14" s="26">
        <f>SUM(Tabla26[[#This Row],[Abril]:[Junio]])</f>
        <v>0</v>
      </c>
      <c r="K14" s="21">
        <v>0</v>
      </c>
      <c r="L14" s="21">
        <v>0</v>
      </c>
      <c r="M14" s="21">
        <v>0</v>
      </c>
      <c r="N14" s="25">
        <f>SUM(Tabla17[[#This Row],[Julio ]:[Septiembre]])</f>
        <v>0</v>
      </c>
      <c r="O14" s="21">
        <v>0</v>
      </c>
      <c r="P14" s="21">
        <v>0</v>
      </c>
      <c r="Q14" s="21">
        <v>0</v>
      </c>
      <c r="R14" s="25">
        <f>SUM(Tabla1101113[[#This Row],[Octubre]:[Diciembre]])</f>
        <v>0</v>
      </c>
    </row>
    <row r="15" spans="1:38" ht="28.15" customHeight="1" x14ac:dyDescent="0.25">
      <c r="A15" s="6"/>
      <c r="B15" s="7"/>
      <c r="C15" s="8"/>
      <c r="D15" s="8"/>
      <c r="E15" s="8"/>
      <c r="F15" s="8"/>
      <c r="G15" s="8"/>
      <c r="H15" s="1"/>
      <c r="I15" s="1"/>
      <c r="J15" s="1"/>
    </row>
    <row r="17" spans="1:1" x14ac:dyDescent="0.25">
      <c r="A17" s="34" t="s">
        <v>22</v>
      </c>
    </row>
    <row r="18" spans="1:1" x14ac:dyDescent="0.25">
      <c r="A18" s="34" t="s">
        <v>23</v>
      </c>
    </row>
  </sheetData>
  <mergeCells count="6">
    <mergeCell ref="A8:N9"/>
    <mergeCell ref="O10:R10"/>
    <mergeCell ref="A10:B10"/>
    <mergeCell ref="C10:F10"/>
    <mergeCell ref="G10:J10"/>
    <mergeCell ref="K10:N10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43D6-12C6-47FE-BC96-0C8E684078A9}">
  <sheetPr>
    <tabColor rgb="FF00B050"/>
  </sheetPr>
  <dimension ref="A1:AL18"/>
  <sheetViews>
    <sheetView tabSelected="1" workbookViewId="0">
      <selection activeCell="B22" sqref="B22"/>
    </sheetView>
  </sheetViews>
  <sheetFormatPr baseColWidth="10" defaultColWidth="11.42578125" defaultRowHeight="14.25" x14ac:dyDescent="0.25"/>
  <cols>
    <col min="1" max="1" width="57.140625" style="2" customWidth="1"/>
    <col min="2" max="10" width="15.7109375" style="2" customWidth="1"/>
    <col min="11" max="12" width="11.42578125" style="2"/>
    <col min="13" max="13" width="13.85546875" style="2" customWidth="1"/>
    <col min="14" max="14" width="17.85546875" style="2" customWidth="1"/>
    <col min="15" max="17" width="11.42578125" style="2"/>
    <col min="18" max="18" width="17.85546875" style="2" customWidth="1"/>
    <col min="19" max="16384" width="11.42578125" style="2"/>
  </cols>
  <sheetData>
    <row r="1" spans="1:38" ht="15" x14ac:dyDescent="0.25">
      <c r="A1" s="9"/>
      <c r="B1" s="10"/>
      <c r="C1" s="10"/>
      <c r="D1" s="11"/>
      <c r="E1" s="12"/>
      <c r="F1" s="12"/>
      <c r="G1" s="12"/>
      <c r="H1" s="12"/>
      <c r="I1" s="12"/>
      <c r="J1" s="12"/>
      <c r="K1" s="10"/>
      <c r="L1" s="13"/>
      <c r="M1" s="12"/>
      <c r="N1" s="10"/>
      <c r="O1" s="10"/>
      <c r="P1" s="10"/>
      <c r="Q1" s="10"/>
      <c r="R1" s="12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</row>
    <row r="2" spans="1:38" ht="15" x14ac:dyDescent="0.25">
      <c r="A2"/>
      <c r="B2" s="10"/>
      <c r="C2" s="10"/>
      <c r="D2" s="11"/>
      <c r="E2" s="12"/>
      <c r="F2" s="12"/>
      <c r="G2" s="12"/>
      <c r="H2" s="12"/>
      <c r="I2" s="12"/>
      <c r="J2" s="12"/>
      <c r="K2" s="10"/>
      <c r="L2" s="13"/>
      <c r="M2" s="12"/>
      <c r="N2" s="10"/>
      <c r="O2" s="10"/>
      <c r="P2" s="10"/>
      <c r="Q2" s="10"/>
      <c r="R2" s="12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ht="21.75" x14ac:dyDescent="0.4">
      <c r="A3" s="9"/>
      <c r="B3" s="10"/>
      <c r="C3" s="10"/>
      <c r="D3" s="11"/>
      <c r="E3" s="14" t="s">
        <v>15</v>
      </c>
      <c r="F3" s="12"/>
      <c r="G3" s="12"/>
      <c r="H3" s="12"/>
      <c r="I3" s="12"/>
      <c r="J3" s="12"/>
      <c r="K3" s="10"/>
      <c r="L3" s="13"/>
      <c r="M3" s="12"/>
      <c r="N3" s="10"/>
      <c r="O3" s="10"/>
      <c r="P3" s="10"/>
      <c r="Q3" s="10"/>
      <c r="R3" s="12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t="21.75" x14ac:dyDescent="0.4">
      <c r="A4" s="9"/>
      <c r="B4" s="10"/>
      <c r="C4" s="10"/>
      <c r="D4" s="11"/>
      <c r="E4" s="14" t="s">
        <v>16</v>
      </c>
      <c r="F4" s="12"/>
      <c r="G4" s="12"/>
      <c r="H4" s="12"/>
      <c r="I4" s="12"/>
      <c r="J4" s="12"/>
      <c r="K4" s="10"/>
      <c r="L4" s="13"/>
      <c r="M4" s="12"/>
      <c r="N4" s="10"/>
      <c r="O4" s="10"/>
      <c r="P4" s="10"/>
      <c r="Q4" s="10"/>
      <c r="R4" s="12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ht="15" x14ac:dyDescent="0.25">
      <c r="A5" s="9"/>
      <c r="B5" s="10"/>
      <c r="C5" s="10"/>
      <c r="D5" s="11"/>
      <c r="E5" s="12"/>
      <c r="F5" s="12"/>
      <c r="G5" s="12"/>
      <c r="H5" s="12"/>
      <c r="I5" s="12"/>
      <c r="J5" s="12"/>
      <c r="K5" s="10"/>
      <c r="L5" s="13"/>
      <c r="M5" s="12"/>
      <c r="N5" s="10"/>
      <c r="O5" s="10"/>
      <c r="P5" s="10"/>
      <c r="Q5" s="10"/>
      <c r="R5" s="1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</row>
    <row r="6" spans="1:38" ht="18" x14ac:dyDescent="0.35">
      <c r="A6" s="9"/>
      <c r="B6" s="10"/>
      <c r="C6" s="10"/>
      <c r="D6" s="11"/>
      <c r="E6" s="15" t="s">
        <v>17</v>
      </c>
      <c r="F6" s="12"/>
      <c r="G6" s="12"/>
      <c r="H6" s="12"/>
      <c r="I6" s="12"/>
      <c r="J6" s="12"/>
      <c r="K6" s="10"/>
      <c r="L6" s="13"/>
      <c r="M6" s="12"/>
      <c r="N6" s="10"/>
      <c r="O6" s="10"/>
      <c r="P6" s="10"/>
      <c r="Q6" s="10"/>
      <c r="R6" s="12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5" x14ac:dyDescent="0.25">
      <c r="A7" s="9"/>
      <c r="B7" s="10"/>
      <c r="C7" s="10"/>
      <c r="D7" s="11"/>
      <c r="E7" s="12"/>
      <c r="F7" s="12"/>
      <c r="G7" s="12"/>
      <c r="H7" s="12"/>
      <c r="I7" s="12"/>
      <c r="J7" s="12"/>
      <c r="K7" s="10"/>
      <c r="L7" s="13"/>
      <c r="M7" s="12"/>
      <c r="N7" s="10"/>
      <c r="O7" s="10"/>
      <c r="P7" s="10"/>
      <c r="Q7" s="10"/>
      <c r="R7" s="12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</row>
    <row r="8" spans="1:38" ht="15" x14ac:dyDescent="0.2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0"/>
      <c r="P8" s="10"/>
      <c r="Q8" s="10"/>
      <c r="R8" s="12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</row>
    <row r="9" spans="1:38" ht="15.75" thickBot="1" x14ac:dyDescent="0.3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0"/>
      <c r="P9" s="10"/>
      <c r="Q9" s="10"/>
      <c r="R9" s="12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</row>
    <row r="10" spans="1:38" ht="15" customHeight="1" x14ac:dyDescent="0.25">
      <c r="A10" s="35" t="s">
        <v>20</v>
      </c>
      <c r="B10" s="35"/>
      <c r="C10" s="37" t="s">
        <v>27</v>
      </c>
      <c r="D10" s="38"/>
      <c r="E10" s="38"/>
      <c r="F10" s="38"/>
      <c r="G10" s="37" t="s">
        <v>29</v>
      </c>
      <c r="H10" s="38"/>
      <c r="I10" s="38"/>
      <c r="J10" s="39"/>
      <c r="K10" s="37" t="s">
        <v>30</v>
      </c>
      <c r="L10" s="38"/>
      <c r="M10" s="38"/>
      <c r="N10" s="39"/>
      <c r="O10" s="37" t="s">
        <v>31</v>
      </c>
      <c r="P10" s="38"/>
      <c r="Q10" s="38"/>
      <c r="R10" s="39"/>
    </row>
    <row r="11" spans="1:38" ht="28.15" customHeight="1" x14ac:dyDescent="0.25">
      <c r="A11" s="16" t="s">
        <v>7</v>
      </c>
      <c r="B11" s="19" t="s">
        <v>8</v>
      </c>
      <c r="C11" s="17" t="s">
        <v>0</v>
      </c>
      <c r="D11" s="18" t="s">
        <v>9</v>
      </c>
      <c r="E11" s="18" t="s">
        <v>1</v>
      </c>
      <c r="F11" s="27" t="s">
        <v>28</v>
      </c>
      <c r="G11" s="17" t="s">
        <v>2</v>
      </c>
      <c r="H11" s="18" t="s">
        <v>3</v>
      </c>
      <c r="I11" s="18" t="s">
        <v>10</v>
      </c>
      <c r="J11" s="28" t="s">
        <v>33</v>
      </c>
      <c r="K11" s="18" t="s">
        <v>12</v>
      </c>
      <c r="L11" s="18" t="s">
        <v>13</v>
      </c>
      <c r="M11" s="18" t="s">
        <v>14</v>
      </c>
      <c r="N11" s="29" t="s">
        <v>32</v>
      </c>
      <c r="O11" s="18" t="s">
        <v>24</v>
      </c>
      <c r="P11" s="18" t="s">
        <v>25</v>
      </c>
      <c r="Q11" s="18" t="s">
        <v>26</v>
      </c>
      <c r="R11" s="29" t="s">
        <v>34</v>
      </c>
    </row>
    <row r="12" spans="1:38" ht="28.15" customHeight="1" x14ac:dyDescent="0.25">
      <c r="A12" s="30" t="s">
        <v>4</v>
      </c>
      <c r="B12" s="20">
        <f>SUM(Tabla28[[#This Row],[Subtotal 
1erTrim2023]],Tabla28[[#This Row],[Subtotal 
2oTrim2023]],N12,R12)</f>
        <v>4</v>
      </c>
      <c r="C12" s="31">
        <v>0</v>
      </c>
      <c r="D12" s="21">
        <v>0</v>
      </c>
      <c r="E12" s="21">
        <v>1</v>
      </c>
      <c r="F12" s="23">
        <f>SUM(Tabla28[[#This Row],[Enero]:[Marzo]])</f>
        <v>1</v>
      </c>
      <c r="G12" s="31">
        <v>0</v>
      </c>
      <c r="H12" s="21">
        <v>1</v>
      </c>
      <c r="I12" s="21">
        <v>0</v>
      </c>
      <c r="J12" s="25">
        <f>SUM(Tabla28[[#This Row],[Abril]:[Junio]])</f>
        <v>1</v>
      </c>
      <c r="K12" s="21">
        <v>0</v>
      </c>
      <c r="L12" s="21">
        <v>0</v>
      </c>
      <c r="M12" s="21">
        <v>0</v>
      </c>
      <c r="N12" s="25">
        <f>SUM(Tabla19[[#This Row],[Julio ]:[Septiembre]])</f>
        <v>0</v>
      </c>
      <c r="O12" s="21">
        <v>1</v>
      </c>
      <c r="P12" s="21">
        <v>1</v>
      </c>
      <c r="Q12" s="21">
        <v>0</v>
      </c>
      <c r="R12" s="25">
        <f>SUM(Tabla1101114[[#This Row],[Octubre]:[Diciembre]])</f>
        <v>2</v>
      </c>
    </row>
    <row r="13" spans="1:38" ht="28.15" customHeight="1" x14ac:dyDescent="0.25">
      <c r="A13" s="4" t="s">
        <v>5</v>
      </c>
      <c r="B13" s="20">
        <f>SUM(Tabla28[[#This Row],[Subtotal 
1erTrim2023]],Tabla28[[#This Row],[Subtotal 
2oTrim2023]],N13,R13)</f>
        <v>4</v>
      </c>
      <c r="C13" s="5">
        <v>0</v>
      </c>
      <c r="D13" s="3">
        <v>0</v>
      </c>
      <c r="E13" s="3">
        <v>1</v>
      </c>
      <c r="F13" s="23">
        <f>SUM(Tabla28[[#This Row],[Enero]:[Marzo]])</f>
        <v>1</v>
      </c>
      <c r="G13" s="5">
        <v>0</v>
      </c>
      <c r="H13" s="3">
        <v>1</v>
      </c>
      <c r="I13" s="3">
        <v>0</v>
      </c>
      <c r="J13" s="25">
        <f>SUM(Tabla28[[#This Row],[Abril]:[Junio]])</f>
        <v>1</v>
      </c>
      <c r="K13" s="3">
        <v>0</v>
      </c>
      <c r="L13" s="3">
        <v>0</v>
      </c>
      <c r="M13" s="3">
        <v>0</v>
      </c>
      <c r="N13" s="25">
        <f>SUM(Tabla19[[#This Row],[Julio ]:[Septiembre]])</f>
        <v>0</v>
      </c>
      <c r="O13" s="3">
        <v>1</v>
      </c>
      <c r="P13" s="3">
        <v>1</v>
      </c>
      <c r="Q13" s="3">
        <v>0</v>
      </c>
      <c r="R13" s="25">
        <f>SUM(Tabla1101114[[#This Row],[Octubre]:[Diciembre]])</f>
        <v>2</v>
      </c>
    </row>
    <row r="14" spans="1:38" ht="28.15" customHeight="1" thickBot="1" x14ac:dyDescent="0.3">
      <c r="A14" s="30" t="s">
        <v>6</v>
      </c>
      <c r="B14" s="20">
        <f>SUM(Tabla28[[#This Row],[Subtotal 
1erTrim2023]],Tabla28[[#This Row],[Subtotal 
2oTrim2023]],N14,R14)</f>
        <v>0</v>
      </c>
      <c r="C14" s="32">
        <v>0</v>
      </c>
      <c r="D14" s="22">
        <v>0</v>
      </c>
      <c r="E14" s="22">
        <v>0</v>
      </c>
      <c r="F14" s="24">
        <f>SUM(Tabla28[[#This Row],[Enero]:[Marzo]])</f>
        <v>0</v>
      </c>
      <c r="G14" s="32">
        <v>0</v>
      </c>
      <c r="H14" s="22">
        <v>0</v>
      </c>
      <c r="I14" s="22">
        <v>0</v>
      </c>
      <c r="J14" s="26">
        <f>SUM(Tabla28[[#This Row],[Abril]:[Junio]])</f>
        <v>0</v>
      </c>
      <c r="K14" s="21">
        <v>0</v>
      </c>
      <c r="L14" s="21">
        <v>0</v>
      </c>
      <c r="M14" s="21">
        <v>0</v>
      </c>
      <c r="N14" s="25">
        <f>SUM(Tabla19[[#This Row],[Julio ]:[Septiembre]])</f>
        <v>0</v>
      </c>
      <c r="O14" s="21">
        <v>0</v>
      </c>
      <c r="P14" s="21">
        <v>0</v>
      </c>
      <c r="Q14" s="21">
        <v>0</v>
      </c>
      <c r="R14" s="25">
        <f>SUM(Tabla1101114[[#This Row],[Octubre]:[Diciembre]])</f>
        <v>0</v>
      </c>
    </row>
    <row r="15" spans="1:38" ht="28.15" customHeight="1" x14ac:dyDescent="0.25">
      <c r="A15" s="6"/>
      <c r="B15" s="7"/>
      <c r="C15" s="8"/>
      <c r="D15" s="8"/>
      <c r="E15" s="8"/>
      <c r="F15" s="8"/>
      <c r="G15" s="8"/>
      <c r="H15" s="1"/>
      <c r="I15" s="1"/>
      <c r="J15" s="1"/>
    </row>
    <row r="17" spans="1:1" x14ac:dyDescent="0.25">
      <c r="A17" s="34" t="s">
        <v>22</v>
      </c>
    </row>
    <row r="18" spans="1:1" x14ac:dyDescent="0.25">
      <c r="A18" s="34" t="s">
        <v>23</v>
      </c>
    </row>
  </sheetData>
  <mergeCells count="6">
    <mergeCell ref="A8:N9"/>
    <mergeCell ref="O10:R10"/>
    <mergeCell ref="A10:B10"/>
    <mergeCell ref="C10:F10"/>
    <mergeCell ref="G10:J10"/>
    <mergeCell ref="K10:N10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Acceso</vt:lpstr>
      <vt:lpstr>Rectificación</vt:lpstr>
      <vt:lpstr>Cancelación</vt:lpstr>
      <vt:lpstr>Oposición</vt:lpstr>
      <vt:lpstr>Acceso!Área_de_impresión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Karen López Onofre</cp:lastModifiedBy>
  <cp:lastPrinted>2021-09-30T19:53:12Z</cp:lastPrinted>
  <dcterms:created xsi:type="dcterms:W3CDTF">2021-09-24T15:34:24Z</dcterms:created>
  <dcterms:modified xsi:type="dcterms:W3CDTF">2024-01-02T19:22:30Z</dcterms:modified>
</cp:coreProperties>
</file>